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 activeTab="2"/>
  </bookViews>
  <sheets>
    <sheet name="Parametry" sheetId="1" r:id="rId1"/>
    <sheet name="Rekapitulace" sheetId="3" r:id="rId2"/>
    <sheet name="Rozpočet" sheetId="2" r:id="rId3"/>
  </sheets>
  <calcPr calcId="145621"/>
</workbook>
</file>

<file path=xl/calcChain.xml><?xml version="1.0" encoding="utf-8"?>
<calcChain xmlns="http://schemas.openxmlformats.org/spreadsheetml/2006/main">
  <c r="G20" i="2" l="1"/>
  <c r="E20" i="2"/>
  <c r="G13" i="2"/>
  <c r="G14" i="2"/>
  <c r="H14" i="2" s="1"/>
  <c r="I14" i="2"/>
  <c r="G40" i="2" l="1"/>
  <c r="H40" i="2" s="1"/>
  <c r="E40" i="2"/>
  <c r="I20" i="2"/>
  <c r="H20" i="2"/>
  <c r="I40" i="2" l="1"/>
  <c r="G16" i="2"/>
  <c r="H16" i="2" s="1"/>
  <c r="C32" i="3" l="1"/>
  <c r="B32" i="3"/>
  <c r="C26" i="3"/>
  <c r="C7" i="3"/>
  <c r="C12" i="3" s="1"/>
  <c r="C16" i="3" s="1"/>
  <c r="C24" i="3" s="1"/>
  <c r="B25" i="3" s="1"/>
  <c r="C25" i="3" s="1"/>
  <c r="C27" i="3" s="1"/>
  <c r="I44" i="2" l="1"/>
  <c r="H6" i="2" l="1"/>
  <c r="G10" i="2"/>
  <c r="G11" i="2"/>
  <c r="H11" i="2" s="1"/>
  <c r="G12" i="2"/>
  <c r="H12" i="2" s="1"/>
  <c r="H13" i="2"/>
  <c r="G15" i="2"/>
  <c r="H15" i="2" s="1"/>
  <c r="G17" i="2"/>
  <c r="H17" i="2" s="1"/>
  <c r="G18" i="2"/>
  <c r="H18" i="2" s="1"/>
  <c r="G22" i="2"/>
  <c r="H22" i="2" s="1"/>
  <c r="G23" i="2"/>
  <c r="H23" i="2" s="1"/>
  <c r="G24" i="2"/>
  <c r="H24" i="2" s="1"/>
  <c r="G25" i="2"/>
  <c r="H25" i="2" s="1"/>
  <c r="G27" i="2"/>
  <c r="H27" i="2" s="1"/>
  <c r="G28" i="2"/>
  <c r="H28" i="2" s="1"/>
  <c r="G31" i="2"/>
  <c r="H31" i="2" s="1"/>
  <c r="G35" i="2"/>
  <c r="H35" i="2" s="1"/>
  <c r="G38" i="2"/>
  <c r="H38" i="2" s="1"/>
  <c r="G43" i="2"/>
  <c r="G5" i="2"/>
  <c r="H5" i="2" s="1"/>
  <c r="G6" i="2"/>
  <c r="G7" i="2"/>
  <c r="H7" i="2" s="1"/>
  <c r="G8" i="2"/>
  <c r="H8" i="2" s="1"/>
  <c r="G4" i="2"/>
  <c r="H4" i="2" s="1"/>
  <c r="E5" i="2"/>
  <c r="E6" i="2"/>
  <c r="I6" i="2" s="1"/>
  <c r="E7" i="2"/>
  <c r="E8" i="2"/>
  <c r="E10" i="2"/>
  <c r="E11" i="2"/>
  <c r="E12" i="2"/>
  <c r="I12" i="2" s="1"/>
  <c r="E13" i="2"/>
  <c r="I13" i="2" s="1"/>
  <c r="E15" i="2"/>
  <c r="E17" i="2"/>
  <c r="E18" i="2"/>
  <c r="I18" i="2" s="1"/>
  <c r="E22" i="2"/>
  <c r="E23" i="2"/>
  <c r="E24" i="2"/>
  <c r="E25" i="2"/>
  <c r="E27" i="2"/>
  <c r="E28" i="2"/>
  <c r="E31" i="2"/>
  <c r="E35" i="2"/>
  <c r="E38" i="2"/>
  <c r="E43" i="2"/>
  <c r="E4" i="2"/>
  <c r="I38" i="2" l="1"/>
  <c r="I8" i="2"/>
  <c r="I43" i="2"/>
  <c r="I10" i="2"/>
  <c r="I35" i="2"/>
  <c r="I17" i="2"/>
  <c r="I11" i="2"/>
  <c r="I27" i="2"/>
  <c r="I15" i="2"/>
  <c r="I5" i="2"/>
  <c r="I31" i="2"/>
  <c r="I28" i="2"/>
  <c r="H43" i="2"/>
  <c r="I25" i="2"/>
  <c r="I24" i="2"/>
  <c r="I23" i="2"/>
  <c r="I22" i="2"/>
  <c r="H10" i="2"/>
  <c r="G45" i="2"/>
  <c r="I7" i="2"/>
  <c r="E45" i="2"/>
  <c r="I4" i="2"/>
  <c r="I45" i="2" l="1"/>
</calcChain>
</file>

<file path=xl/sharedStrings.xml><?xml version="1.0" encoding="utf-8"?>
<sst xmlns="http://schemas.openxmlformats.org/spreadsheetml/2006/main" count="198" uniqueCount="129">
  <si>
    <t>Název</t>
  </si>
  <si>
    <t>Hodnota</t>
  </si>
  <si>
    <t>Nadpis rekapitulace</t>
  </si>
  <si>
    <t>Seznam prací a dodávek elektrotechnických zařízení</t>
  </si>
  <si>
    <t>Akce</t>
  </si>
  <si>
    <t>Projekt</t>
  </si>
  <si>
    <t>D.1.5 Elektroinstalace</t>
  </si>
  <si>
    <t>Investor</t>
  </si>
  <si>
    <t>Město Kroměříž, Velké náměstí 115, 76701, Kroměříž</t>
  </si>
  <si>
    <t>Z. č.</t>
  </si>
  <si>
    <t>7-2016</t>
  </si>
  <si>
    <t>A. č.</t>
  </si>
  <si>
    <t/>
  </si>
  <si>
    <t>Smlouva</t>
  </si>
  <si>
    <t>Vypracoval</t>
  </si>
  <si>
    <t>R. Horsák</t>
  </si>
  <si>
    <t>Kontroloval</t>
  </si>
  <si>
    <t>Ing.Horák</t>
  </si>
  <si>
    <t>Datum</t>
  </si>
  <si>
    <t>19.04.2016</t>
  </si>
  <si>
    <t>Zpracovatel</t>
  </si>
  <si>
    <t>EHV projekt s.r.o.</t>
  </si>
  <si>
    <t>CÚ</t>
  </si>
  <si>
    <t>2016</t>
  </si>
  <si>
    <t>Poznámka</t>
  </si>
  <si>
    <t>Uvedené ceny jsou v Kč a nezahrnují DPH, pokud to není uvedeno.</t>
  </si>
  <si>
    <t>Doprava dodávek  (3,6) %</t>
  </si>
  <si>
    <t>Přesun dodávek  (1) %</t>
  </si>
  <si>
    <t>PPV  (1 nebo 6) %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</si>
  <si>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</si>
  <si>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</si>
  <si>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</si>
  <si>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</si>
  <si>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</si>
  <si>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</si>
  <si>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</si>
  <si>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</si>
  <si>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</si>
  <si>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</si>
  <si>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</si>
  <si>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</si>
  <si>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</si>
  <si>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</si>
  <si>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</si>
  <si>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</si>
  <si>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</si>
  <si>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</si>
  <si>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</si>
  <si>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</si>
  <si>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</si>
  <si>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</si>
  <si>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</si>
  <si>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</si>
  <si>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</si>
  <si>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</si>
  <si>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Jistič 1 pól. 10A, char.B, 10 kA</t>
  </si>
  <si>
    <t>ks</t>
  </si>
  <si>
    <t>Jistič 1 pól. 16A, char.B, 10 kA</t>
  </si>
  <si>
    <t>Jistič 1 pól.   6A, char.B, 10 kA</t>
  </si>
  <si>
    <t>Jistič 1 pól.   6A, char.C, 10 kA</t>
  </si>
  <si>
    <t>Stykač  20A, 2S, 230V~50/60Hz</t>
  </si>
  <si>
    <t>HODINOVE ZUCTOVACI SAZBY</t>
  </si>
  <si>
    <t xml:space="preserve"> Uprava stavajiciho rozvadece</t>
  </si>
  <si>
    <t>hod</t>
  </si>
  <si>
    <t>Dig. spínací hodiny 1-kanál, 100 programů, automaticky letní/zimní čas, výstup 1x16A, cívka AC/DC 12-240 V</t>
  </si>
  <si>
    <t>Svítidlo LED, 36W, 2600lm,PMMA bílá,opál mat, IP20</t>
  </si>
  <si>
    <t>Detektor pohybu 360° bílá</t>
  </si>
  <si>
    <t>Tlačítko, řazení 1/0</t>
  </si>
  <si>
    <t>Krabice odbočná</t>
  </si>
  <si>
    <t>Tryskový osoušeč s HEPA filtrem a desinfekčními UV LED diodami</t>
  </si>
  <si>
    <t>KABEL SILOVÝ,IZOLACE PVC</t>
  </si>
  <si>
    <t>CYKY-J 3x1.5 , pevně</t>
  </si>
  <si>
    <t>m</t>
  </si>
  <si>
    <t>CYKY-J 5x1.5 , pevně</t>
  </si>
  <si>
    <t>CYKY-J 3x2.5 , pevně</t>
  </si>
  <si>
    <t>CYY 4 , pevně</t>
  </si>
  <si>
    <t>Ukončení vodičů izolovaných s označením a zapojením v rozváděči nebo na přístroji</t>
  </si>
  <si>
    <t xml:space="preserve"> do 2,5 mm2</t>
  </si>
  <si>
    <t xml:space="preserve"> 4 mm2</t>
  </si>
  <si>
    <t>VYSEKANI KAPES VE ZDIVU</t>
  </si>
  <si>
    <t>CIHELNEM PRO KRABICE</t>
  </si>
  <si>
    <t xml:space="preserve"> 50x50x50 mm</t>
  </si>
  <si>
    <t>VYSEKANI RYH PRO VODICE</t>
  </si>
  <si>
    <t>V OMITCE STEN</t>
  </si>
  <si>
    <t xml:space="preserve"> Sire 30 mm</t>
  </si>
  <si>
    <t>V OMITCE STROPU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</si>
  <si>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</si>
  <si>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</si>
  <si>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</si>
  <si>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</si>
  <si>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</si>
  <si>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</si>
  <si>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</si>
  <si>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</si>
  <si>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</si>
  <si>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</si>
  <si>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</si>
  <si>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</si>
  <si>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</si>
  <si>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</si>
  <si>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</si>
  <si>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</si>
  <si>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</si>
  <si>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</si>
  <si>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</si>
  <si>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</si>
  <si>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</si>
  <si>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</si>
  <si>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</si>
  <si>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</si>
  <si>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</si>
  <si>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</si>
  <si>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</si>
  <si>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</si>
  <si>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</si>
  <si>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</si>
  <si>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PROVEDENI REVIZNICH ZKOUSEK</t>
  </si>
  <si>
    <t>DLE CSN 331500</t>
  </si>
  <si>
    <t xml:space="preserve"> Revizni technik</t>
  </si>
  <si>
    <t>0</t>
  </si>
  <si>
    <t>100x100x50 mm</t>
  </si>
  <si>
    <t>KP 67/2 Krabice přístrojová</t>
  </si>
  <si>
    <t>Zapojení spotřebičů</t>
  </si>
  <si>
    <t>Pisoary,umyvadla,zdroje</t>
  </si>
  <si>
    <t>SVORKOVNICE KRABICOVÁ</t>
  </si>
  <si>
    <t>273-102 4x1-2,5 mm2</t>
  </si>
  <si>
    <t>Oprava socálního zařízení ZŠ Slovan - WC č.3</t>
  </si>
  <si>
    <t>Dozbrojení rozvaděče RP1/III</t>
  </si>
  <si>
    <t>Spínač, řazení 1,10 A/250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</si>
</sst>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10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i/>
      <sz val="10"/>
      <color rgb="FF000000"/>
      <name val="Segoe U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  <xf numFmtId="4" fontId="3" fillId="4" borderId="1" xfId="0" applyNumberFormat="1" applyFont="1" applyFill="1" applyBorder="1" applyAlignment="1">
      <alignment horizontal="center"/>
    </xf>
    <xf numFmtId="49" fontId="1" fillId="5" borderId="1" xfId="0" applyNumberFormat="1" applyFont="1" applyFill="1" applyBorder="1" applyAlignment="1">
      <alignment horizontal="center"/>
    </xf>
    <xf numFmtId="49" fontId="1" fillId="8" borderId="1" xfId="0" applyNumberFormat="1" applyFont="1" applyFill="1" applyBorder="1" applyAlignment="1">
      <alignment horizontal="left"/>
    </xf>
    <xf numFmtId="4" fontId="1" fillId="8" borderId="1" xfId="0" applyNumberFormat="1" applyFont="1" applyFill="1" applyBorder="1" applyAlignment="1">
      <alignment horizontal="right"/>
    </xf>
    <xf numFmtId="49" fontId="1" fillId="9" borderId="1" xfId="0" applyNumberFormat="1" applyFont="1" applyFill="1" applyBorder="1" applyAlignment="1">
      <alignment horizontal="left"/>
    </xf>
    <xf numFmtId="4" fontId="1" fillId="9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2"/>
  <sheetViews>
    <sheetView workbookViewId="0">
      <selection activeCell="G22" sqref="G22"/>
    </sheetView>
  </sheetViews>
  <sheetFormatPr defaultRowHeight="15" x14ac:dyDescent="0.25"/>
  <cols>
    <col min="1" max="1" width="27.5703125" style="1" bestFit="1" customWidth="1"/>
    <col min="2" max="2" width="61.5703125" style="1" bestFit="1" customWidth="1"/>
  </cols>
  <sheetData>
    <row r="1" spans="1:2" x14ac:dyDescent="0.25">
      <c r="A1" s="2" t="s">
        <v>0</v>
      </c>
      <c r="B1" s="2" t="s">
        <v>1</v>
      </c>
    </row>
    <row r="2" spans="1:2" ht="16.5" x14ac:dyDescent="0.3">
      <c r="A2" s="2" t="s">
        <v>2</v>
      </c>
      <c r="B2" s="3" t="s">
        <v>3</v>
      </c>
    </row>
    <row r="3" spans="1:2" x14ac:dyDescent="0.25">
      <c r="A3" s="2" t="s">
        <v>4</v>
      </c>
      <c r="B3" s="4" t="s">
        <v>126</v>
      </c>
    </row>
    <row r="4" spans="1:2" x14ac:dyDescent="0.25">
      <c r="A4" s="2" t="s">
        <v>5</v>
      </c>
      <c r="B4" s="4" t="s">
        <v>6</v>
      </c>
    </row>
    <row r="5" spans="1:2" x14ac:dyDescent="0.25">
      <c r="A5" s="2" t="s">
        <v>7</v>
      </c>
      <c r="B5" s="4" t="s">
        <v>8</v>
      </c>
    </row>
    <row r="6" spans="1:2" x14ac:dyDescent="0.25">
      <c r="A6" s="2" t="s">
        <v>9</v>
      </c>
      <c r="B6" s="4" t="s">
        <v>10</v>
      </c>
    </row>
    <row r="7" spans="1:2" x14ac:dyDescent="0.25">
      <c r="A7" s="2" t="s">
        <v>11</v>
      </c>
      <c r="B7" s="4" t="s">
        <v>12</v>
      </c>
    </row>
    <row r="8" spans="1:2" x14ac:dyDescent="0.25">
      <c r="A8" s="2" t="s">
        <v>13</v>
      </c>
      <c r="B8" s="4" t="s">
        <v>12</v>
      </c>
    </row>
    <row r="9" spans="1:2" x14ac:dyDescent="0.25">
      <c r="A9" s="2" t="s">
        <v>14</v>
      </c>
      <c r="B9" s="4" t="s">
        <v>15</v>
      </c>
    </row>
    <row r="10" spans="1:2" x14ac:dyDescent="0.25">
      <c r="A10" s="2" t="s">
        <v>16</v>
      </c>
      <c r="B10" s="4" t="s">
        <v>17</v>
      </c>
    </row>
    <row r="11" spans="1:2" x14ac:dyDescent="0.25">
      <c r="A11" s="2" t="s">
        <v>18</v>
      </c>
      <c r="B11" s="4" t="s">
        <v>19</v>
      </c>
    </row>
    <row r="12" spans="1:2" x14ac:dyDescent="0.25">
      <c r="A12" s="2" t="s">
        <v>20</v>
      </c>
      <c r="B12" s="4" t="s">
        <v>21</v>
      </c>
    </row>
    <row r="13" spans="1:2" x14ac:dyDescent="0.25">
      <c r="A13" s="2" t="s">
        <v>22</v>
      </c>
      <c r="B13" s="4" t="s">
        <v>23</v>
      </c>
    </row>
    <row r="14" spans="1:2" x14ac:dyDescent="0.25">
      <c r="A14" s="2" t="s">
        <v>24</v>
      </c>
      <c r="B14" s="4" t="s">
        <v>25</v>
      </c>
    </row>
    <row r="15" spans="1:2" x14ac:dyDescent="0.25">
      <c r="A15" s="2" t="s">
        <v>12</v>
      </c>
      <c r="B15" s="5" t="s">
        <v>12</v>
      </c>
    </row>
    <row r="16" spans="1:2" x14ac:dyDescent="0.25">
      <c r="A16" s="2" t="s">
        <v>26</v>
      </c>
      <c r="B16" s="6" t="s">
        <v>119</v>
      </c>
    </row>
    <row r="17" spans="1:2" x14ac:dyDescent="0.25">
      <c r="A17" s="2" t="s">
        <v>27</v>
      </c>
      <c r="B17" s="6" t="s">
        <v>119</v>
      </c>
    </row>
    <row r="18" spans="1:2" x14ac:dyDescent="0.25">
      <c r="A18" s="2" t="s">
        <v>28</v>
      </c>
      <c r="B18" s="6" t="s">
        <v>119</v>
      </c>
    </row>
    <row r="19" spans="1:2" x14ac:dyDescent="0.25">
      <c r="A19" s="2" t="s">
        <v>29</v>
      </c>
      <c r="B19" s="6" t="s">
        <v>30</v>
      </c>
    </row>
    <row r="20" spans="1:2" x14ac:dyDescent="0.25">
      <c r="A20" s="2" t="s">
        <v>31</v>
      </c>
      <c r="B20" s="6" t="s">
        <v>30</v>
      </c>
    </row>
    <row r="21" spans="1:2" x14ac:dyDescent="0.25">
      <c r="A21" s="2" t="s">
        <v>32</v>
      </c>
      <c r="B21" s="6" t="s">
        <v>30</v>
      </c>
    </row>
    <row r="22" spans="1:2" x14ac:dyDescent="0.25">
      <c r="A22" s="2" t="s">
        <v>33</v>
      </c>
      <c r="B22" s="6" t="s">
        <v>30</v>
      </c>
    </row>
    <row r="23" spans="1:2" x14ac:dyDescent="0.25">
      <c r="A23" s="2" t="s">
        <v>34</v>
      </c>
      <c r="B23" s="6" t="s">
        <v>30</v>
      </c>
    </row>
    <row r="24" spans="1:2" x14ac:dyDescent="0.25">
      <c r="A24" s="2" t="s">
        <v>35</v>
      </c>
      <c r="B24" s="6" t="s">
        <v>30</v>
      </c>
    </row>
    <row r="25" spans="1:2" x14ac:dyDescent="0.25">
      <c r="A25" s="2" t="s">
        <v>36</v>
      </c>
      <c r="B25" s="6" t="s">
        <v>30</v>
      </c>
    </row>
    <row r="26" spans="1:2" x14ac:dyDescent="0.25">
      <c r="A26" s="2" t="s">
        <v>37</v>
      </c>
      <c r="B26" s="6" t="s">
        <v>119</v>
      </c>
    </row>
    <row r="27" spans="1:2" x14ac:dyDescent="0.25">
      <c r="A27" s="2" t="s">
        <v>38</v>
      </c>
      <c r="B27" s="6" t="s">
        <v>30</v>
      </c>
    </row>
    <row r="28" spans="1:2" x14ac:dyDescent="0.25">
      <c r="A28" s="2" t="s">
        <v>39</v>
      </c>
      <c r="B28" s="6" t="s">
        <v>30</v>
      </c>
    </row>
    <row r="29" spans="1:2" x14ac:dyDescent="0.25">
      <c r="A29" s="2" t="s">
        <v>40</v>
      </c>
      <c r="B29" s="6" t="s">
        <v>30</v>
      </c>
    </row>
    <row r="30" spans="1:2" x14ac:dyDescent="0.25">
      <c r="A30" s="2" t="s">
        <v>41</v>
      </c>
      <c r="B30" s="6" t="s">
        <v>30</v>
      </c>
    </row>
    <row r="31" spans="1:2" ht="24.75" x14ac:dyDescent="0.25">
      <c r="A31" s="7" t="s">
        <v>42</v>
      </c>
      <c r="B31" s="6" t="s">
        <v>43</v>
      </c>
    </row>
    <row r="32" spans="1:2" x14ac:dyDescent="0.25">
      <c r="A32" s="2" t="s">
        <v>44</v>
      </c>
      <c r="B32" s="6" t="s">
        <v>45</v>
      </c>
    </row>
  </sheetData>
  <pageMargins left="0.7" right="0.7" top="0.78740157499999996" bottom="0.78740157499999996" header="0.3" footer="0.3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3"/>
  <sheetViews>
    <sheetView workbookViewId="0">
      <selection activeCell="C6" sqref="C6"/>
    </sheetView>
  </sheetViews>
  <sheetFormatPr defaultRowHeight="15" x14ac:dyDescent="0.25"/>
  <cols>
    <col min="1" max="1" width="38.42578125" style="1" bestFit="1" customWidth="1"/>
    <col min="2" max="2" width="9.28515625" style="8" bestFit="1" customWidth="1"/>
    <col min="3" max="3" width="12.7109375" style="8" bestFit="1" customWidth="1"/>
  </cols>
  <sheetData>
    <row r="1" spans="1:3" x14ac:dyDescent="0.25">
      <c r="A1" s="2" t="s">
        <v>0</v>
      </c>
      <c r="B1" s="9" t="s">
        <v>88</v>
      </c>
      <c r="C1" s="9" t="s">
        <v>89</v>
      </c>
    </row>
    <row r="2" spans="1:3" x14ac:dyDescent="0.25">
      <c r="A2" s="4" t="s">
        <v>90</v>
      </c>
      <c r="B2" s="14"/>
      <c r="C2" s="14"/>
    </row>
    <row r="3" spans="1:3" x14ac:dyDescent="0.25">
      <c r="A3" s="5" t="s">
        <v>91</v>
      </c>
      <c r="B3" s="13">
        <v>0</v>
      </c>
      <c r="C3" s="13"/>
    </row>
    <row r="4" spans="1:3" x14ac:dyDescent="0.25">
      <c r="A4" s="5" t="s">
        <v>92</v>
      </c>
      <c r="B4" s="13">
        <v>0</v>
      </c>
      <c r="C4" s="13">
        <v>0</v>
      </c>
    </row>
    <row r="5" spans="1:3" x14ac:dyDescent="0.25">
      <c r="A5" s="5" t="s">
        <v>93</v>
      </c>
      <c r="B5" s="13"/>
      <c r="C5" s="13">
        <v>0</v>
      </c>
    </row>
    <row r="6" spans="1:3" x14ac:dyDescent="0.25">
      <c r="A6" s="5" t="s">
        <v>94</v>
      </c>
      <c r="B6" s="13"/>
      <c r="C6" s="13">
        <v>0</v>
      </c>
    </row>
    <row r="7" spans="1:3" x14ac:dyDescent="0.25">
      <c r="A7" s="6" t="s">
        <v>95</v>
      </c>
      <c r="B7" s="15">
        <v>0</v>
      </c>
      <c r="C7" s="15">
        <f>SUM(C3:C6)</f>
        <v>0</v>
      </c>
    </row>
    <row r="8" spans="1:3" x14ac:dyDescent="0.25">
      <c r="A8" s="5" t="s">
        <v>96</v>
      </c>
      <c r="B8" s="13"/>
      <c r="C8" s="13">
        <v>0</v>
      </c>
    </row>
    <row r="9" spans="1:3" x14ac:dyDescent="0.25">
      <c r="A9" s="5" t="s">
        <v>97</v>
      </c>
      <c r="B9" s="13"/>
      <c r="C9" s="13">
        <v>0</v>
      </c>
    </row>
    <row r="10" spans="1:3" x14ac:dyDescent="0.25">
      <c r="A10" s="5" t="s">
        <v>98</v>
      </c>
      <c r="B10" s="13"/>
      <c r="C10" s="13">
        <v>0</v>
      </c>
    </row>
    <row r="11" spans="1:3" x14ac:dyDescent="0.25">
      <c r="A11" s="5" t="s">
        <v>99</v>
      </c>
      <c r="B11" s="13"/>
      <c r="C11" s="13">
        <v>0</v>
      </c>
    </row>
    <row r="12" spans="1:3" x14ac:dyDescent="0.25">
      <c r="A12" s="6" t="s">
        <v>100</v>
      </c>
      <c r="B12" s="15">
        <v>0</v>
      </c>
      <c r="C12" s="15">
        <f>SUM(C7:C11)</f>
        <v>0</v>
      </c>
    </row>
    <row r="13" spans="1:3" x14ac:dyDescent="0.25">
      <c r="A13" s="5" t="s">
        <v>101</v>
      </c>
      <c r="B13" s="13"/>
      <c r="C13" s="13">
        <v>0</v>
      </c>
    </row>
    <row r="14" spans="1:3" x14ac:dyDescent="0.25">
      <c r="A14" s="5" t="s">
        <v>102</v>
      </c>
      <c r="B14" s="13"/>
      <c r="C14" s="13">
        <v>0</v>
      </c>
    </row>
    <row r="15" spans="1:3" x14ac:dyDescent="0.25">
      <c r="A15" s="5" t="s">
        <v>103</v>
      </c>
      <c r="B15" s="13"/>
      <c r="C15" s="13">
        <v>0</v>
      </c>
    </row>
    <row r="16" spans="1:3" x14ac:dyDescent="0.25">
      <c r="A16" s="4" t="s">
        <v>104</v>
      </c>
      <c r="B16" s="14"/>
      <c r="C16" s="14">
        <f>SUM(C12:C15)</f>
        <v>0</v>
      </c>
    </row>
    <row r="17" spans="1:3" x14ac:dyDescent="0.25">
      <c r="A17" s="5" t="s">
        <v>12</v>
      </c>
      <c r="B17" s="13"/>
      <c r="C17" s="13"/>
    </row>
    <row r="18" spans="1:3" x14ac:dyDescent="0.25">
      <c r="A18" s="4" t="s">
        <v>105</v>
      </c>
      <c r="B18" s="14"/>
      <c r="C18" s="14"/>
    </row>
    <row r="19" spans="1:3" x14ac:dyDescent="0.25">
      <c r="A19" s="5" t="s">
        <v>106</v>
      </c>
      <c r="B19" s="13"/>
      <c r="C19" s="13">
        <v>0</v>
      </c>
    </row>
    <row r="20" spans="1:3" x14ac:dyDescent="0.25">
      <c r="A20" s="5" t="s">
        <v>107</v>
      </c>
      <c r="B20" s="13"/>
      <c r="C20" s="13">
        <v>0</v>
      </c>
    </row>
    <row r="21" spans="1:3" x14ac:dyDescent="0.25">
      <c r="A21" s="4" t="s">
        <v>108</v>
      </c>
      <c r="B21" s="14"/>
      <c r="C21" s="14">
        <v>0</v>
      </c>
    </row>
    <row r="22" spans="1:3" x14ac:dyDescent="0.25">
      <c r="A22" s="5" t="s">
        <v>109</v>
      </c>
      <c r="B22" s="13"/>
      <c r="C22" s="13">
        <v>0</v>
      </c>
    </row>
    <row r="23" spans="1:3" x14ac:dyDescent="0.25">
      <c r="A23" s="5" t="s">
        <v>12</v>
      </c>
      <c r="B23" s="13"/>
      <c r="C23" s="13"/>
    </row>
    <row r="24" spans="1:3" ht="16.5" x14ac:dyDescent="0.3">
      <c r="A24" s="3" t="s">
        <v>110</v>
      </c>
      <c r="B24" s="10"/>
      <c r="C24" s="10">
        <f>SUM(C16:C23)</f>
        <v>0</v>
      </c>
    </row>
    <row r="25" spans="1:3" x14ac:dyDescent="0.25">
      <c r="A25" s="5" t="s">
        <v>111</v>
      </c>
      <c r="B25" s="13">
        <f>C24</f>
        <v>0</v>
      </c>
      <c r="C25" s="13">
        <f>B25*1.21</f>
        <v>0</v>
      </c>
    </row>
    <row r="26" spans="1:3" x14ac:dyDescent="0.25">
      <c r="A26" s="5" t="s">
        <v>112</v>
      </c>
      <c r="B26" s="13">
        <v>0</v>
      </c>
      <c r="C26" s="13">
        <f>B26*1.15</f>
        <v>0</v>
      </c>
    </row>
    <row r="27" spans="1:3" ht="16.5" x14ac:dyDescent="0.3">
      <c r="A27" s="3" t="s">
        <v>113</v>
      </c>
      <c r="B27" s="10"/>
      <c r="C27" s="10">
        <f>SUM(C25:C26)</f>
        <v>0</v>
      </c>
    </row>
    <row r="28" spans="1:3" x14ac:dyDescent="0.25">
      <c r="A28" s="5" t="s">
        <v>12</v>
      </c>
      <c r="B28" s="13"/>
      <c r="C28" s="13"/>
    </row>
    <row r="29" spans="1:3" x14ac:dyDescent="0.25">
      <c r="A29" s="5" t="s">
        <v>114</v>
      </c>
      <c r="B29" s="13"/>
      <c r="C29" s="13">
        <v>0</v>
      </c>
    </row>
    <row r="30" spans="1:3" x14ac:dyDescent="0.25">
      <c r="A30" s="5" t="s">
        <v>114</v>
      </c>
      <c r="B30" s="13"/>
      <c r="C30" s="13">
        <v>0</v>
      </c>
    </row>
    <row r="31" spans="1:3" x14ac:dyDescent="0.25">
      <c r="A31" s="4" t="s">
        <v>115</v>
      </c>
      <c r="B31" s="16" t="s">
        <v>48</v>
      </c>
      <c r="C31" s="16" t="s">
        <v>50</v>
      </c>
    </row>
    <row r="32" spans="1:3" x14ac:dyDescent="0.25">
      <c r="A32" s="5" t="s">
        <v>54</v>
      </c>
      <c r="B32" s="13">
        <f>C5</f>
        <v>0</v>
      </c>
      <c r="C32" s="13">
        <f>C6</f>
        <v>0</v>
      </c>
    </row>
    <row r="33" spans="1:3" x14ac:dyDescent="0.25">
      <c r="A33" s="5" t="s">
        <v>12</v>
      </c>
      <c r="B33" s="13"/>
      <c r="C33" s="13"/>
    </row>
    <row r="34" spans="1:3" x14ac:dyDescent="0.25">
      <c r="A34" s="4"/>
      <c r="B34" s="17"/>
      <c r="C34" s="18"/>
    </row>
    <row r="35" spans="1:3" x14ac:dyDescent="0.25">
      <c r="A35" s="5"/>
      <c r="B35" s="19"/>
      <c r="C35" s="13"/>
    </row>
    <row r="36" spans="1:3" x14ac:dyDescent="0.25">
      <c r="A36" s="5"/>
      <c r="B36" s="19"/>
      <c r="C36" s="13"/>
    </row>
    <row r="37" spans="1:3" x14ac:dyDescent="0.25">
      <c r="A37" s="5"/>
      <c r="B37" s="19"/>
      <c r="C37" s="13"/>
    </row>
    <row r="38" spans="1:3" x14ac:dyDescent="0.25">
      <c r="A38" s="5"/>
      <c r="B38" s="19"/>
      <c r="C38" s="13"/>
    </row>
    <row r="39" spans="1:3" x14ac:dyDescent="0.25">
      <c r="A39" s="5"/>
      <c r="B39" s="19"/>
      <c r="C39" s="13"/>
    </row>
    <row r="40" spans="1:3" x14ac:dyDescent="0.25">
      <c r="A40" s="5"/>
      <c r="B40" s="19"/>
      <c r="C40" s="13"/>
    </row>
    <row r="41" spans="1:3" x14ac:dyDescent="0.25">
      <c r="A41" s="5"/>
      <c r="B41" s="19"/>
      <c r="C41" s="13"/>
    </row>
    <row r="42" spans="1:3" x14ac:dyDescent="0.25">
      <c r="A42" s="5"/>
      <c r="B42" s="19"/>
      <c r="C42" s="13"/>
    </row>
    <row r="43" spans="1:3" x14ac:dyDescent="0.25">
      <c r="A43" s="5"/>
      <c r="B43" s="19"/>
      <c r="C43" s="13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zoomScale="120" zoomScaleNormal="120" workbookViewId="0">
      <selection activeCell="N41" sqref="N41"/>
    </sheetView>
  </sheetViews>
  <sheetFormatPr defaultRowHeight="15" x14ac:dyDescent="0.25"/>
  <cols>
    <col min="1" max="1" width="85.140625" style="1" bestFit="1" customWidth="1"/>
    <col min="2" max="2" width="4" style="1" bestFit="1" customWidth="1"/>
    <col min="3" max="3" width="5.7109375" style="8" bestFit="1" customWidth="1"/>
    <col min="4" max="4" width="7.85546875" style="8" bestFit="1" customWidth="1"/>
    <col min="5" max="5" width="13.140625" style="8" bestFit="1" customWidth="1"/>
    <col min="6" max="6" width="6.7109375" style="8" bestFit="1" customWidth="1"/>
    <col min="7" max="7" width="12.5703125" style="8" bestFit="1" customWidth="1"/>
    <col min="8" max="8" width="7.85546875" style="8" bestFit="1" customWidth="1"/>
    <col min="9" max="9" width="11.42578125" style="8" bestFit="1" customWidth="1"/>
  </cols>
  <sheetData>
    <row r="1" spans="1:9" x14ac:dyDescent="0.25">
      <c r="A1" s="2" t="s">
        <v>0</v>
      </c>
      <c r="B1" s="2" t="s">
        <v>46</v>
      </c>
      <c r="C1" s="9" t="s">
        <v>47</v>
      </c>
      <c r="D1" s="9" t="s">
        <v>48</v>
      </c>
      <c r="E1" s="9" t="s">
        <v>49</v>
      </c>
      <c r="F1" s="9" t="s">
        <v>50</v>
      </c>
      <c r="G1" s="9" t="s">
        <v>51</v>
      </c>
      <c r="H1" s="9" t="s">
        <v>52</v>
      </c>
      <c r="I1" s="9" t="s">
        <v>53</v>
      </c>
    </row>
    <row r="2" spans="1:9" ht="16.5" x14ac:dyDescent="0.3">
      <c r="A2" s="3" t="s">
        <v>54</v>
      </c>
      <c r="B2" s="3" t="s">
        <v>12</v>
      </c>
      <c r="C2" s="10"/>
      <c r="D2" s="10"/>
      <c r="E2" s="10"/>
      <c r="F2" s="10"/>
      <c r="G2" s="10"/>
      <c r="H2" s="10"/>
      <c r="I2" s="10"/>
    </row>
    <row r="3" spans="1:9" x14ac:dyDescent="0.25">
      <c r="A3" s="11" t="s">
        <v>127</v>
      </c>
      <c r="B3" s="11" t="s">
        <v>12</v>
      </c>
      <c r="C3" s="12"/>
      <c r="D3" s="12"/>
      <c r="E3" s="12"/>
      <c r="F3" s="12"/>
      <c r="G3" s="12"/>
      <c r="H3" s="12"/>
      <c r="I3" s="12"/>
    </row>
    <row r="4" spans="1:9" x14ac:dyDescent="0.25">
      <c r="A4" s="5" t="s">
        <v>55</v>
      </c>
      <c r="B4" s="5" t="s">
        <v>56</v>
      </c>
      <c r="C4" s="13">
        <v>1</v>
      </c>
      <c r="D4" s="13">
        <v>0</v>
      </c>
      <c r="E4" s="13">
        <f>C4*D4</f>
        <v>0</v>
      </c>
      <c r="F4" s="13">
        <v>0</v>
      </c>
      <c r="G4" s="13">
        <f>C4*F4</f>
        <v>0</v>
      </c>
      <c r="H4" s="13">
        <f>D4+G4</f>
        <v>0</v>
      </c>
      <c r="I4" s="13">
        <f>E4+G4</f>
        <v>0</v>
      </c>
    </row>
    <row r="5" spans="1:9" x14ac:dyDescent="0.25">
      <c r="A5" s="5" t="s">
        <v>57</v>
      </c>
      <c r="B5" s="5" t="s">
        <v>56</v>
      </c>
      <c r="C5" s="13">
        <v>2</v>
      </c>
      <c r="D5" s="13">
        <v>0</v>
      </c>
      <c r="E5" s="13">
        <f t="shared" ref="E5:E43" si="0">C5*D5</f>
        <v>0</v>
      </c>
      <c r="F5" s="13">
        <v>0</v>
      </c>
      <c r="G5" s="13">
        <f t="shared" ref="G5:G43" si="1">C5*F5</f>
        <v>0</v>
      </c>
      <c r="H5" s="13">
        <f t="shared" ref="H5:H43" si="2">D5+G5</f>
        <v>0</v>
      </c>
      <c r="I5" s="13">
        <f>E5+G5</f>
        <v>0</v>
      </c>
    </row>
    <row r="6" spans="1:9" x14ac:dyDescent="0.25">
      <c r="A6" s="5" t="s">
        <v>58</v>
      </c>
      <c r="B6" s="5" t="s">
        <v>56</v>
      </c>
      <c r="C6" s="13">
        <v>1</v>
      </c>
      <c r="D6" s="13">
        <v>0</v>
      </c>
      <c r="E6" s="13">
        <f t="shared" si="0"/>
        <v>0</v>
      </c>
      <c r="F6" s="13">
        <v>0</v>
      </c>
      <c r="G6" s="13">
        <f t="shared" si="1"/>
        <v>0</v>
      </c>
      <c r="H6" s="13">
        <f t="shared" si="2"/>
        <v>0</v>
      </c>
      <c r="I6" s="13">
        <f t="shared" ref="I6:I43" si="3">E6+G6</f>
        <v>0</v>
      </c>
    </row>
    <row r="7" spans="1:9" x14ac:dyDescent="0.25">
      <c r="A7" s="5" t="s">
        <v>59</v>
      </c>
      <c r="B7" s="5" t="s">
        <v>56</v>
      </c>
      <c r="C7" s="13">
        <v>1</v>
      </c>
      <c r="D7" s="13">
        <v>0</v>
      </c>
      <c r="E7" s="13">
        <f t="shared" si="0"/>
        <v>0</v>
      </c>
      <c r="F7" s="13">
        <v>0</v>
      </c>
      <c r="G7" s="13">
        <f t="shared" si="1"/>
        <v>0</v>
      </c>
      <c r="H7" s="13">
        <f t="shared" si="2"/>
        <v>0</v>
      </c>
      <c r="I7" s="13">
        <f t="shared" si="3"/>
        <v>0</v>
      </c>
    </row>
    <row r="8" spans="1:9" x14ac:dyDescent="0.25">
      <c r="A8" s="5" t="s">
        <v>60</v>
      </c>
      <c r="B8" s="5" t="s">
        <v>56</v>
      </c>
      <c r="C8" s="13">
        <v>1</v>
      </c>
      <c r="D8" s="13">
        <v>0</v>
      </c>
      <c r="E8" s="13">
        <f t="shared" si="0"/>
        <v>0</v>
      </c>
      <c r="F8" s="13">
        <v>0</v>
      </c>
      <c r="G8" s="13">
        <f t="shared" si="1"/>
        <v>0</v>
      </c>
      <c r="H8" s="13">
        <f t="shared" si="2"/>
        <v>0</v>
      </c>
      <c r="I8" s="13">
        <f t="shared" si="3"/>
        <v>0</v>
      </c>
    </row>
    <row r="9" spans="1:9" x14ac:dyDescent="0.25">
      <c r="A9" s="11" t="s">
        <v>61</v>
      </c>
      <c r="B9" s="11" t="s">
        <v>12</v>
      </c>
      <c r="C9" s="12"/>
      <c r="D9" s="12"/>
      <c r="E9" s="13"/>
      <c r="F9" s="12"/>
      <c r="G9" s="13"/>
      <c r="H9" s="13"/>
      <c r="I9" s="13"/>
    </row>
    <row r="10" spans="1:9" x14ac:dyDescent="0.25">
      <c r="A10" s="5" t="s">
        <v>62</v>
      </c>
      <c r="B10" s="5" t="s">
        <v>63</v>
      </c>
      <c r="C10" s="13">
        <v>3</v>
      </c>
      <c r="D10" s="13">
        <v>0</v>
      </c>
      <c r="E10" s="13">
        <f t="shared" si="0"/>
        <v>0</v>
      </c>
      <c r="F10" s="13">
        <v>0</v>
      </c>
      <c r="G10" s="13">
        <f t="shared" si="1"/>
        <v>0</v>
      </c>
      <c r="H10" s="13">
        <f t="shared" si="2"/>
        <v>0</v>
      </c>
      <c r="I10" s="13">
        <f t="shared" si="3"/>
        <v>0</v>
      </c>
    </row>
    <row r="11" spans="1:9" x14ac:dyDescent="0.25">
      <c r="A11" s="5" t="s">
        <v>64</v>
      </c>
      <c r="B11" s="5" t="s">
        <v>56</v>
      </c>
      <c r="C11" s="13">
        <v>1</v>
      </c>
      <c r="D11" s="13">
        <v>0</v>
      </c>
      <c r="E11" s="13">
        <f t="shared" si="0"/>
        <v>0</v>
      </c>
      <c r="F11" s="13">
        <v>0</v>
      </c>
      <c r="G11" s="13">
        <f t="shared" si="1"/>
        <v>0</v>
      </c>
      <c r="H11" s="13">
        <f t="shared" si="2"/>
        <v>0</v>
      </c>
      <c r="I11" s="13">
        <f t="shared" si="3"/>
        <v>0</v>
      </c>
    </row>
    <row r="12" spans="1:9" x14ac:dyDescent="0.25">
      <c r="A12" s="5" t="s">
        <v>65</v>
      </c>
      <c r="B12" s="5" t="s">
        <v>56</v>
      </c>
      <c r="C12" s="13">
        <v>15</v>
      </c>
      <c r="D12" s="13">
        <v>0</v>
      </c>
      <c r="E12" s="13">
        <f t="shared" si="0"/>
        <v>0</v>
      </c>
      <c r="F12" s="13">
        <v>0</v>
      </c>
      <c r="G12" s="13">
        <f t="shared" si="1"/>
        <v>0</v>
      </c>
      <c r="H12" s="13">
        <f t="shared" si="2"/>
        <v>0</v>
      </c>
      <c r="I12" s="13">
        <f t="shared" si="3"/>
        <v>0</v>
      </c>
    </row>
    <row r="13" spans="1:9" x14ac:dyDescent="0.25">
      <c r="A13" s="5" t="s">
        <v>66</v>
      </c>
      <c r="B13" s="5" t="s">
        <v>56</v>
      </c>
      <c r="C13" s="13">
        <v>4</v>
      </c>
      <c r="D13" s="13">
        <v>0</v>
      </c>
      <c r="E13" s="13">
        <f t="shared" si="0"/>
        <v>0</v>
      </c>
      <c r="F13" s="13">
        <v>0</v>
      </c>
      <c r="G13" s="13">
        <f t="shared" si="1"/>
        <v>0</v>
      </c>
      <c r="H13" s="13">
        <f t="shared" si="2"/>
        <v>0</v>
      </c>
      <c r="I13" s="13">
        <f t="shared" si="3"/>
        <v>0</v>
      </c>
    </row>
    <row r="14" spans="1:9" x14ac:dyDescent="0.25">
      <c r="A14" s="5" t="s">
        <v>128</v>
      </c>
      <c r="B14" s="5" t="s">
        <v>56</v>
      </c>
      <c r="C14" s="13">
        <v>1</v>
      </c>
      <c r="D14" s="13">
        <v>0</v>
      </c>
      <c r="E14" s="13">
        <v>0</v>
      </c>
      <c r="F14" s="13">
        <v>0</v>
      </c>
      <c r="G14" s="13">
        <f t="shared" si="1"/>
        <v>0</v>
      </c>
      <c r="H14" s="13">
        <f t="shared" si="2"/>
        <v>0</v>
      </c>
      <c r="I14" s="13">
        <f t="shared" si="3"/>
        <v>0</v>
      </c>
    </row>
    <row r="15" spans="1:9" x14ac:dyDescent="0.25">
      <c r="A15" s="5" t="s">
        <v>67</v>
      </c>
      <c r="B15" s="5" t="s">
        <v>56</v>
      </c>
      <c r="C15" s="13">
        <v>1</v>
      </c>
      <c r="D15" s="13">
        <v>0</v>
      </c>
      <c r="E15" s="13">
        <f t="shared" si="0"/>
        <v>0</v>
      </c>
      <c r="F15" s="13">
        <v>0</v>
      </c>
      <c r="G15" s="13">
        <f t="shared" si="1"/>
        <v>0</v>
      </c>
      <c r="H15" s="13">
        <f t="shared" si="2"/>
        <v>0</v>
      </c>
      <c r="I15" s="13">
        <f t="shared" si="3"/>
        <v>0</v>
      </c>
    </row>
    <row r="16" spans="1:9" x14ac:dyDescent="0.25">
      <c r="A16" s="5" t="s">
        <v>121</v>
      </c>
      <c r="B16" s="5" t="s">
        <v>56</v>
      </c>
      <c r="C16" s="13">
        <v>2</v>
      </c>
      <c r="D16" s="13">
        <v>0</v>
      </c>
      <c r="E16" s="13">
        <v>0</v>
      </c>
      <c r="F16" s="13">
        <v>0</v>
      </c>
      <c r="G16" s="13">
        <f t="shared" si="1"/>
        <v>0</v>
      </c>
      <c r="H16" s="13">
        <f t="shared" si="2"/>
        <v>0</v>
      </c>
      <c r="I16" s="13">
        <v>0</v>
      </c>
    </row>
    <row r="17" spans="1:9" x14ac:dyDescent="0.25">
      <c r="A17" s="5" t="s">
        <v>68</v>
      </c>
      <c r="B17" s="5" t="s">
        <v>56</v>
      </c>
      <c r="C17" s="13">
        <v>1</v>
      </c>
      <c r="D17" s="13">
        <v>0</v>
      </c>
      <c r="E17" s="13">
        <f t="shared" si="0"/>
        <v>0</v>
      </c>
      <c r="F17" s="13">
        <v>0</v>
      </c>
      <c r="G17" s="13">
        <f t="shared" si="1"/>
        <v>0</v>
      </c>
      <c r="H17" s="13">
        <f t="shared" si="2"/>
        <v>0</v>
      </c>
      <c r="I17" s="13">
        <f t="shared" si="3"/>
        <v>0</v>
      </c>
    </row>
    <row r="18" spans="1:9" x14ac:dyDescent="0.25">
      <c r="A18" s="5" t="s">
        <v>69</v>
      </c>
      <c r="B18" s="5" t="s">
        <v>56</v>
      </c>
      <c r="C18" s="13">
        <v>2</v>
      </c>
      <c r="D18" s="13">
        <v>0</v>
      </c>
      <c r="E18" s="13">
        <f>C18*D18</f>
        <v>0</v>
      </c>
      <c r="F18" s="13">
        <v>0</v>
      </c>
      <c r="G18" s="13">
        <f t="shared" si="1"/>
        <v>0</v>
      </c>
      <c r="H18" s="13">
        <f t="shared" si="2"/>
        <v>0</v>
      </c>
      <c r="I18" s="13">
        <f>E18+G18</f>
        <v>0</v>
      </c>
    </row>
    <row r="19" spans="1:9" x14ac:dyDescent="0.25">
      <c r="A19" s="22" t="s">
        <v>124</v>
      </c>
      <c r="B19" s="22"/>
      <c r="C19" s="23"/>
      <c r="D19" s="23"/>
      <c r="E19" s="13"/>
      <c r="F19" s="23"/>
      <c r="G19" s="13"/>
      <c r="H19" s="24"/>
      <c r="I19" s="24"/>
    </row>
    <row r="20" spans="1:9" x14ac:dyDescent="0.25">
      <c r="A20" s="5" t="s">
        <v>125</v>
      </c>
      <c r="B20" s="5" t="s">
        <v>56</v>
      </c>
      <c r="C20" s="13">
        <v>25</v>
      </c>
      <c r="D20" s="13">
        <v>0</v>
      </c>
      <c r="E20" s="13">
        <f t="shared" ref="E19:E20" si="4">C20*D20</f>
        <v>0</v>
      </c>
      <c r="F20" s="13">
        <v>0</v>
      </c>
      <c r="G20" s="13">
        <f t="shared" si="1"/>
        <v>0</v>
      </c>
      <c r="H20" s="13">
        <f>D20+G20</f>
        <v>0</v>
      </c>
      <c r="I20" s="13">
        <f>D20+G20</f>
        <v>0</v>
      </c>
    </row>
    <row r="21" spans="1:9" x14ac:dyDescent="0.25">
      <c r="A21" s="11" t="s">
        <v>70</v>
      </c>
      <c r="B21" s="11" t="s">
        <v>12</v>
      </c>
      <c r="C21" s="12"/>
      <c r="D21" s="12"/>
      <c r="E21" s="13"/>
      <c r="F21" s="12"/>
      <c r="G21" s="13"/>
      <c r="H21" s="13"/>
      <c r="I21" s="13"/>
    </row>
    <row r="22" spans="1:9" x14ac:dyDescent="0.25">
      <c r="A22" s="5" t="s">
        <v>71</v>
      </c>
      <c r="B22" s="5" t="s">
        <v>72</v>
      </c>
      <c r="C22" s="13">
        <v>140</v>
      </c>
      <c r="D22" s="13">
        <v>0</v>
      </c>
      <c r="E22" s="13">
        <f t="shared" si="0"/>
        <v>0</v>
      </c>
      <c r="F22" s="13">
        <v>0</v>
      </c>
      <c r="G22" s="13">
        <f t="shared" si="1"/>
        <v>0</v>
      </c>
      <c r="H22" s="13">
        <f t="shared" si="2"/>
        <v>0</v>
      </c>
      <c r="I22" s="13">
        <f t="shared" si="3"/>
        <v>0</v>
      </c>
    </row>
    <row r="23" spans="1:9" x14ac:dyDescent="0.25">
      <c r="A23" s="5" t="s">
        <v>73</v>
      </c>
      <c r="B23" s="5" t="s">
        <v>72</v>
      </c>
      <c r="C23" s="13">
        <v>65</v>
      </c>
      <c r="D23" s="13">
        <v>0</v>
      </c>
      <c r="E23" s="13">
        <f t="shared" si="0"/>
        <v>0</v>
      </c>
      <c r="F23" s="13">
        <v>0</v>
      </c>
      <c r="G23" s="13">
        <f t="shared" si="1"/>
        <v>0</v>
      </c>
      <c r="H23" s="13">
        <f t="shared" si="2"/>
        <v>0</v>
      </c>
      <c r="I23" s="13">
        <f t="shared" si="3"/>
        <v>0</v>
      </c>
    </row>
    <row r="24" spans="1:9" x14ac:dyDescent="0.25">
      <c r="A24" s="5" t="s">
        <v>74</v>
      </c>
      <c r="B24" s="5" t="s">
        <v>72</v>
      </c>
      <c r="C24" s="13">
        <v>30</v>
      </c>
      <c r="D24" s="13">
        <v>0</v>
      </c>
      <c r="E24" s="13">
        <f t="shared" si="0"/>
        <v>0</v>
      </c>
      <c r="F24" s="13">
        <v>0</v>
      </c>
      <c r="G24" s="13">
        <f t="shared" si="1"/>
        <v>0</v>
      </c>
      <c r="H24" s="13">
        <f t="shared" si="2"/>
        <v>0</v>
      </c>
      <c r="I24" s="13">
        <f t="shared" si="3"/>
        <v>0</v>
      </c>
    </row>
    <row r="25" spans="1:9" x14ac:dyDescent="0.25">
      <c r="A25" s="5" t="s">
        <v>75</v>
      </c>
      <c r="B25" s="5" t="s">
        <v>72</v>
      </c>
      <c r="C25" s="13">
        <v>35</v>
      </c>
      <c r="D25" s="13">
        <v>0</v>
      </c>
      <c r="E25" s="13">
        <f t="shared" si="0"/>
        <v>0</v>
      </c>
      <c r="F25" s="13">
        <v>0</v>
      </c>
      <c r="G25" s="13">
        <f t="shared" si="1"/>
        <v>0</v>
      </c>
      <c r="H25" s="13">
        <f t="shared" si="2"/>
        <v>0</v>
      </c>
      <c r="I25" s="13">
        <f t="shared" si="3"/>
        <v>0</v>
      </c>
    </row>
    <row r="26" spans="1:9" x14ac:dyDescent="0.25">
      <c r="A26" s="11" t="s">
        <v>76</v>
      </c>
      <c r="B26" s="11" t="s">
        <v>12</v>
      </c>
      <c r="C26" s="12"/>
      <c r="D26" s="12"/>
      <c r="E26" s="13"/>
      <c r="F26" s="12"/>
      <c r="G26" s="13"/>
      <c r="H26" s="13"/>
      <c r="I26" s="13"/>
    </row>
    <row r="27" spans="1:9" x14ac:dyDescent="0.25">
      <c r="A27" s="5" t="s">
        <v>77</v>
      </c>
      <c r="B27" s="5" t="s">
        <v>56</v>
      </c>
      <c r="C27" s="13">
        <v>15</v>
      </c>
      <c r="D27" s="13">
        <v>0</v>
      </c>
      <c r="E27" s="13">
        <f t="shared" si="0"/>
        <v>0</v>
      </c>
      <c r="F27" s="13">
        <v>0</v>
      </c>
      <c r="G27" s="13">
        <f t="shared" si="1"/>
        <v>0</v>
      </c>
      <c r="H27" s="13">
        <f t="shared" si="2"/>
        <v>0</v>
      </c>
      <c r="I27" s="13">
        <f t="shared" si="3"/>
        <v>0</v>
      </c>
    </row>
    <row r="28" spans="1:9" x14ac:dyDescent="0.25">
      <c r="A28" s="5" t="s">
        <v>78</v>
      </c>
      <c r="B28" s="5" t="s">
        <v>56</v>
      </c>
      <c r="C28" s="13">
        <v>5</v>
      </c>
      <c r="D28" s="13">
        <v>0</v>
      </c>
      <c r="E28" s="13">
        <f t="shared" si="0"/>
        <v>0</v>
      </c>
      <c r="F28" s="13">
        <v>0</v>
      </c>
      <c r="G28" s="13">
        <f t="shared" si="1"/>
        <v>0</v>
      </c>
      <c r="H28" s="13">
        <f t="shared" si="2"/>
        <v>0</v>
      </c>
      <c r="I28" s="13">
        <f t="shared" si="3"/>
        <v>0</v>
      </c>
    </row>
    <row r="29" spans="1:9" x14ac:dyDescent="0.25">
      <c r="A29" s="11" t="s">
        <v>79</v>
      </c>
      <c r="B29" s="11" t="s">
        <v>12</v>
      </c>
      <c r="C29" s="12"/>
      <c r="D29" s="12"/>
      <c r="E29" s="13"/>
      <c r="F29" s="12"/>
      <c r="G29" s="13"/>
      <c r="H29" s="13"/>
      <c r="I29" s="13"/>
    </row>
    <row r="30" spans="1:9" x14ac:dyDescent="0.25">
      <c r="A30" s="11" t="s">
        <v>80</v>
      </c>
      <c r="B30" s="11" t="s">
        <v>12</v>
      </c>
      <c r="C30" s="12"/>
      <c r="D30" s="12"/>
      <c r="E30" s="13"/>
      <c r="F30" s="12"/>
      <c r="G30" s="13"/>
      <c r="H30" s="13"/>
      <c r="I30" s="13"/>
    </row>
    <row r="31" spans="1:9" x14ac:dyDescent="0.25">
      <c r="A31" s="5" t="s">
        <v>81</v>
      </c>
      <c r="B31" s="5" t="s">
        <v>56</v>
      </c>
      <c r="C31" s="13">
        <v>2</v>
      </c>
      <c r="D31" s="13">
        <v>0</v>
      </c>
      <c r="E31" s="13">
        <f t="shared" si="0"/>
        <v>0</v>
      </c>
      <c r="F31" s="13">
        <v>0</v>
      </c>
      <c r="G31" s="13">
        <f t="shared" si="1"/>
        <v>0</v>
      </c>
      <c r="H31" s="13">
        <f t="shared" si="2"/>
        <v>0</v>
      </c>
      <c r="I31" s="13">
        <f t="shared" si="3"/>
        <v>0</v>
      </c>
    </row>
    <row r="32" spans="1:9" x14ac:dyDescent="0.25">
      <c r="A32" s="5" t="s">
        <v>120</v>
      </c>
      <c r="B32" s="5" t="s">
        <v>56</v>
      </c>
      <c r="C32" s="13">
        <v>2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</row>
    <row r="33" spans="1:9" x14ac:dyDescent="0.25">
      <c r="A33" s="11" t="s">
        <v>82</v>
      </c>
      <c r="B33" s="11" t="s">
        <v>12</v>
      </c>
      <c r="C33" s="12"/>
      <c r="D33" s="12"/>
      <c r="E33" s="13"/>
      <c r="F33" s="12"/>
      <c r="G33" s="13"/>
      <c r="H33" s="13"/>
      <c r="I33" s="13"/>
    </row>
    <row r="34" spans="1:9" x14ac:dyDescent="0.25">
      <c r="A34" s="11" t="s">
        <v>83</v>
      </c>
      <c r="B34" s="11" t="s">
        <v>12</v>
      </c>
      <c r="C34" s="12"/>
      <c r="D34" s="12"/>
      <c r="E34" s="13"/>
      <c r="F34" s="12"/>
      <c r="G34" s="13"/>
      <c r="H34" s="13"/>
      <c r="I34" s="13"/>
    </row>
    <row r="35" spans="1:9" x14ac:dyDescent="0.25">
      <c r="A35" s="5" t="s">
        <v>84</v>
      </c>
      <c r="B35" s="5" t="s">
        <v>72</v>
      </c>
      <c r="C35" s="13">
        <v>60</v>
      </c>
      <c r="D35" s="13">
        <v>0</v>
      </c>
      <c r="E35" s="13">
        <f t="shared" si="0"/>
        <v>0</v>
      </c>
      <c r="F35" s="13">
        <v>0</v>
      </c>
      <c r="G35" s="13">
        <f t="shared" si="1"/>
        <v>0</v>
      </c>
      <c r="H35" s="13">
        <f t="shared" si="2"/>
        <v>0</v>
      </c>
      <c r="I35" s="13">
        <f t="shared" si="3"/>
        <v>0</v>
      </c>
    </row>
    <row r="36" spans="1:9" x14ac:dyDescent="0.25">
      <c r="A36" s="11" t="s">
        <v>82</v>
      </c>
      <c r="B36" s="11" t="s">
        <v>12</v>
      </c>
      <c r="C36" s="12"/>
      <c r="D36" s="12"/>
      <c r="E36" s="13"/>
      <c r="F36" s="12"/>
      <c r="G36" s="13"/>
      <c r="H36" s="13"/>
      <c r="I36" s="13"/>
    </row>
    <row r="37" spans="1:9" x14ac:dyDescent="0.25">
      <c r="A37" s="11" t="s">
        <v>85</v>
      </c>
      <c r="B37" s="11" t="s">
        <v>12</v>
      </c>
      <c r="C37" s="12"/>
      <c r="D37" s="12"/>
      <c r="E37" s="13"/>
      <c r="F37" s="12"/>
      <c r="G37" s="13"/>
      <c r="H37" s="13"/>
      <c r="I37" s="13"/>
    </row>
    <row r="38" spans="1:9" x14ac:dyDescent="0.25">
      <c r="A38" s="5" t="s">
        <v>84</v>
      </c>
      <c r="B38" s="5" t="s">
        <v>72</v>
      </c>
      <c r="C38" s="13">
        <v>30</v>
      </c>
      <c r="D38" s="13">
        <v>0</v>
      </c>
      <c r="E38" s="13">
        <f t="shared" si="0"/>
        <v>0</v>
      </c>
      <c r="F38" s="13">
        <v>0</v>
      </c>
      <c r="G38" s="24">
        <f t="shared" si="1"/>
        <v>0</v>
      </c>
      <c r="H38" s="24">
        <f t="shared" si="2"/>
        <v>0</v>
      </c>
      <c r="I38" s="24">
        <f t="shared" si="3"/>
        <v>0</v>
      </c>
    </row>
    <row r="39" spans="1:9" x14ac:dyDescent="0.25">
      <c r="A39" s="20" t="s">
        <v>122</v>
      </c>
      <c r="B39" s="20"/>
      <c r="C39" s="21"/>
      <c r="D39" s="21"/>
      <c r="E39" s="24"/>
      <c r="F39" s="21"/>
      <c r="G39" s="24"/>
      <c r="H39" s="24"/>
      <c r="I39" s="24"/>
    </row>
    <row r="40" spans="1:9" x14ac:dyDescent="0.25">
      <c r="A40" s="5" t="s">
        <v>123</v>
      </c>
      <c r="B40" s="5" t="s">
        <v>56</v>
      </c>
      <c r="C40" s="13">
        <v>9</v>
      </c>
      <c r="D40" s="13">
        <v>0</v>
      </c>
      <c r="E40" s="13">
        <f>C40*D40</f>
        <v>0</v>
      </c>
      <c r="F40" s="13">
        <v>0</v>
      </c>
      <c r="G40" s="13">
        <f>C40*F40</f>
        <v>0</v>
      </c>
      <c r="H40" s="13">
        <f>D40+G40</f>
        <v>0</v>
      </c>
      <c r="I40" s="13">
        <f>E40+G40</f>
        <v>0</v>
      </c>
    </row>
    <row r="41" spans="1:9" x14ac:dyDescent="0.25">
      <c r="A41" s="11" t="s">
        <v>116</v>
      </c>
      <c r="B41" s="11" t="s">
        <v>12</v>
      </c>
      <c r="C41" s="12"/>
      <c r="D41" s="12"/>
      <c r="E41" s="13"/>
      <c r="F41" s="12"/>
      <c r="G41" s="13"/>
      <c r="H41" s="13"/>
      <c r="I41" s="13"/>
    </row>
    <row r="42" spans="1:9" x14ac:dyDescent="0.25">
      <c r="A42" s="11" t="s">
        <v>117</v>
      </c>
      <c r="B42" s="11" t="s">
        <v>12</v>
      </c>
      <c r="C42" s="12"/>
      <c r="D42" s="12"/>
      <c r="E42" s="13"/>
      <c r="F42" s="12"/>
      <c r="G42" s="13"/>
      <c r="H42" s="13"/>
      <c r="I42" s="13"/>
    </row>
    <row r="43" spans="1:9" x14ac:dyDescent="0.25">
      <c r="A43" s="5" t="s">
        <v>118</v>
      </c>
      <c r="B43" s="5" t="s">
        <v>63</v>
      </c>
      <c r="C43" s="13">
        <v>3</v>
      </c>
      <c r="D43" s="13">
        <v>0</v>
      </c>
      <c r="E43" s="13">
        <f t="shared" si="0"/>
        <v>0</v>
      </c>
      <c r="F43" s="13">
        <v>0</v>
      </c>
      <c r="G43" s="13">
        <f t="shared" si="1"/>
        <v>0</v>
      </c>
      <c r="H43" s="13">
        <f t="shared" si="2"/>
        <v>0</v>
      </c>
      <c r="I43" s="13">
        <f t="shared" si="3"/>
        <v>0</v>
      </c>
    </row>
    <row r="44" spans="1:9" x14ac:dyDescent="0.25">
      <c r="A44" s="5" t="s">
        <v>86</v>
      </c>
      <c r="B44" s="5" t="s">
        <v>12</v>
      </c>
      <c r="C44" s="13"/>
      <c r="D44" s="13"/>
      <c r="E44" s="13">
        <v>0</v>
      </c>
      <c r="F44" s="13"/>
      <c r="G44" s="13"/>
      <c r="H44" s="13"/>
      <c r="I44" s="13">
        <f>E44</f>
        <v>0</v>
      </c>
    </row>
    <row r="45" spans="1:9" ht="16.5" x14ac:dyDescent="0.3">
      <c r="A45" s="3" t="s">
        <v>87</v>
      </c>
      <c r="B45" s="3" t="s">
        <v>12</v>
      </c>
      <c r="C45" s="10"/>
      <c r="D45" s="10"/>
      <c r="E45" s="10">
        <f>SUM(E4:E44)</f>
        <v>0</v>
      </c>
      <c r="F45" s="10"/>
      <c r="G45" s="10">
        <f>SUM(G4:G44)</f>
        <v>0</v>
      </c>
      <c r="H45" s="10"/>
      <c r="I45" s="10">
        <f>SUM(SUM(I4:I44))</f>
        <v>0</v>
      </c>
    </row>
    <row r="46" spans="1:9" x14ac:dyDescent="0.25">
      <c r="A46" s="5" t="s">
        <v>12</v>
      </c>
      <c r="B46" s="5" t="s">
        <v>12</v>
      </c>
      <c r="C46" s="13"/>
      <c r="D46" s="13"/>
      <c r="E46" s="13"/>
      <c r="F46" s="13"/>
      <c r="G46" s="13"/>
      <c r="H46" s="13"/>
      <c r="I46" s="13"/>
    </row>
  </sheetData>
  <pageMargins left="0.7" right="0.7" top="0.78740157499999996" bottom="0.78740157499999996" header="0.3" footer="0.3"/>
  <pageSetup paperSize="9" scale="8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Maršálek</dc:creator>
  <cp:lastModifiedBy>JPajgr</cp:lastModifiedBy>
  <cp:lastPrinted>2016-04-28T08:15:32Z</cp:lastPrinted>
  <dcterms:created xsi:type="dcterms:W3CDTF">2016-04-20T06:29:05Z</dcterms:created>
  <dcterms:modified xsi:type="dcterms:W3CDTF">2018-01-24T07:24:53Z</dcterms:modified>
</cp:coreProperties>
</file>